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060" windowHeight="8580" activeTab="1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P18" i="2"/>
  <c r="D26"/>
  <c r="E26"/>
  <c r="G26"/>
  <c r="H26"/>
  <c r="G25"/>
  <c r="H25"/>
  <c r="G24"/>
  <c r="H24"/>
  <c r="G23"/>
  <c r="H23"/>
  <c r="G22"/>
  <c r="H22"/>
  <c r="G21"/>
  <c r="H21"/>
  <c r="G20"/>
  <c r="H20"/>
  <c r="G19"/>
  <c r="H19"/>
  <c r="G18"/>
  <c r="H18"/>
  <c r="G16"/>
  <c r="H16"/>
  <c r="G15"/>
  <c r="H15"/>
  <c r="G14"/>
  <c r="H14"/>
  <c r="G13"/>
  <c r="H13"/>
  <c r="G12"/>
  <c r="H12"/>
  <c r="G11"/>
  <c r="H11"/>
  <c r="G10"/>
  <c r="H10"/>
  <c r="P26"/>
  <c r="O26"/>
  <c r="P25"/>
  <c r="O25"/>
  <c r="P24"/>
  <c r="O24"/>
  <c r="P23"/>
  <c r="O23"/>
  <c r="P22"/>
  <c r="O22"/>
  <c r="P21"/>
  <c r="O21"/>
  <c r="P20"/>
  <c r="O20"/>
  <c r="P19"/>
  <c r="O19"/>
  <c r="O18"/>
  <c r="P15"/>
  <c r="O15"/>
  <c r="P14"/>
  <c r="O14"/>
  <c r="P13"/>
  <c r="O13"/>
  <c r="P12"/>
  <c r="O12"/>
  <c r="P11"/>
  <c r="O11"/>
  <c r="P10"/>
  <c r="O10"/>
  <c r="P9"/>
  <c r="O9"/>
  <c r="G9"/>
  <c r="H9"/>
</calcChain>
</file>

<file path=xl/sharedStrings.xml><?xml version="1.0" encoding="utf-8"?>
<sst xmlns="http://schemas.openxmlformats.org/spreadsheetml/2006/main" count="179" uniqueCount="102">
  <si>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</si>
  <si>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</si>
  <si>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</si>
  <si>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</si>
  <si>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</si>
  <si>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</si>
  <si>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</si>
  <si>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</si>
  <si>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</si>
  <si>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</si>
  <si>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</si>
  <si>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</si>
  <si>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</si>
  <si>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</si>
  <si>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</si>
  <si>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</si>
  <si>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</si>
  <si>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номер, дата акта выпол-ненных работ</t>
  </si>
  <si>
    <t>(перечень основных видов выполне-нных работ, причины возникно-вения остатка)</t>
  </si>
  <si>
    <t xml:space="preserve">Примеча-ния </t>
  </si>
  <si>
    <t>Расходы, подтвержденные документами и произведенные за счет средств областного бюджета</t>
  </si>
  <si>
    <t>Наименование мероприятия</t>
  </si>
  <si>
    <t>Неиспользо-ванный остаток межбюджетного трансферта, подлежащий возврату</t>
  </si>
  <si>
    <t>Код по бюджетной классификации бюджета, предостав-ляющего межбюджетный трансферт</t>
  </si>
  <si>
    <t xml:space="preserve">УТВЕРЖДЕН
распоряжением комитета по местному самоуправлению,
межнациональным и межконфессиональным отношениям Ленинградской области
от 25 марта 2014 года N 17
(приложение 2)
</t>
  </si>
  <si>
    <t>ИТОГО</t>
  </si>
  <si>
    <t>_____________</t>
  </si>
  <si>
    <t>Лебединский М.Е.</t>
  </si>
  <si>
    <t xml:space="preserve">(подпись)                           </t>
  </si>
  <si>
    <t>Исполнитель                    __________________   _________________________</t>
  </si>
  <si>
    <t xml:space="preserve">                                                (фамилия, инициалы)   (номер телефона)</t>
  </si>
  <si>
    <t>__ ____________ 20__ года</t>
  </si>
  <si>
    <t>Утверждено бюджетных назначений на 2014 год (областной и местный бюджет)</t>
  </si>
  <si>
    <t>Срок предоставления отчета не позднее 31 декабря 2014г.</t>
  </si>
  <si>
    <t xml:space="preserve">     об использовании субсидии, предоставленной из областного бюджета Ленинградской области Борскому сельскому поселению Бокситогорского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области», за   2014 год</t>
  </si>
  <si>
    <t>0062020299910000151</t>
  </si>
  <si>
    <t>99001136637088521251</t>
  </si>
  <si>
    <t>Ремонт участка дороги общего пользования в пос. Ларьян</t>
  </si>
  <si>
    <t>ООО "Альрамин"</t>
  </si>
  <si>
    <t>№ 0145300013114000379-К от 10.10.2014 года</t>
  </si>
  <si>
    <t>-</t>
  </si>
  <si>
    <t>Чистка и углубление пожарного водоема в пос. Ларьян</t>
  </si>
  <si>
    <t>ООО "ОблСпецСтрой"</t>
  </si>
  <si>
    <t>Внутридворовые ландшафтные работы в пос. СХТ</t>
  </si>
  <si>
    <t>ООО "РемСтройМастер"</t>
  </si>
  <si>
    <t>№ 71-А от 17.11.2014 года</t>
  </si>
  <si>
    <t>Приобретение малых арзитектурных форм в пос. СХТ</t>
  </si>
  <si>
    <t>ООО "Черметальянс"</t>
  </si>
  <si>
    <t>Установка малых архитектурных форм в пос. СХТ</t>
  </si>
  <si>
    <t>ИП Антонов О.А.</t>
  </si>
  <si>
    <t>№ 21/8 от 21.08.2014 года</t>
  </si>
  <si>
    <t>№ Ст-8/14 от 15.08.2014 года</t>
  </si>
  <si>
    <t>№ б/н от 11.11.2014 года</t>
  </si>
  <si>
    <t>Ремонт пешеходного моста через р.Воложба в дер. Мошня</t>
  </si>
  <si>
    <t>ООО "СтройСтандарт"</t>
  </si>
  <si>
    <t>№ 0145300013114000373-К от 19.09.2014 года</t>
  </si>
  <si>
    <t>Обустройство 2-х уличных туалетов с выгребными ямами в дер. Колбеки</t>
  </si>
  <si>
    <t>ООО "ВЛАД"</t>
  </si>
  <si>
    <t>Обустройство 2-х игровых площадок в дер. Мозолево-1</t>
  </si>
  <si>
    <t>ООО "АлиГри"</t>
  </si>
  <si>
    <t>Обустройство площадки для мусорных контейнеров в дер. Мозолево-2 и в дер. Пареево</t>
  </si>
  <si>
    <t>№ Ст-10/14 от 20.08.2014 года</t>
  </si>
  <si>
    <t>Ст-6/14 от 13.08.2014 года</t>
  </si>
  <si>
    <t>Ремонт дорогиобщего пользования в дер. Пареево</t>
  </si>
  <si>
    <t>№ Ст-9/14 от 15.09.2014 года</t>
  </si>
  <si>
    <t>Ремонт скважины в дер. Половное</t>
  </si>
  <si>
    <t>ООО "СтройМонтажСервис"</t>
  </si>
  <si>
    <t>Обустройство подъезда к пожарному водоему в дер. Рудная Горка</t>
  </si>
  <si>
    <t>Глава крестьянского фермерского хозяйства Гаврилов Д.В.</t>
  </si>
  <si>
    <t>№ Ст-2/14 от 11.08.2014 года</t>
  </si>
  <si>
    <t>Обустройство площадки для мусорных контейнеров в дер. Большой Остров</t>
  </si>
  <si>
    <t>№ Ст-3/14 от 12.08.2014 года</t>
  </si>
  <si>
    <t>Работы по ликвидации несанкционированной свалки мусора в дер. Большой Остров и в дер. Межуречье</t>
  </si>
  <si>
    <t>№ Ст-7/14 от 12.08.2014 года</t>
  </si>
  <si>
    <t>Обустройство площадки для мусорных контейнеров в дер. Межуречье и в дер. Бороватое</t>
  </si>
  <si>
    <t>№ Ст-5/14 от 12.08.2014 года</t>
  </si>
  <si>
    <t>Спиливание аварийных деревьев в дер. Большой Остров</t>
  </si>
  <si>
    <t>№ Ст-4/14 от 12.08.2014 года</t>
  </si>
  <si>
    <t xml:space="preserve">Антипова Т.Н </t>
  </si>
  <si>
    <t>(81366) 28-584</t>
  </si>
  <si>
    <t xml:space="preserve">Глава администрации Борского сельского поселения 
Бокситогорского муниципального района Ленинградской области        _______________                  Кирносов В.С.
                                                                                                                                    (подпись)                    (фамилия, инициалы)
Главный бухгалтер администрации                                                              _______________                Антипова Т.Н.
                                                                                                                                     (подпись)                (фамилия, инициалы)
</t>
  </si>
  <si>
    <t xml:space="preserve">Согласовано:         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</si>
  <si>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10 от 20.10.2014 года</t>
  </si>
  <si>
    <t>№ 14 от 08.09.2014 года</t>
  </si>
  <si>
    <t>№ 1 от 21.11.2014 года</t>
  </si>
  <si>
    <t>№ 140 от 24.09.2014 года</t>
  </si>
  <si>
    <t>№ б/н от 02.12.2014 года</t>
  </si>
  <si>
    <t>№ 1 от 06.10.2014 года</t>
  </si>
  <si>
    <t>№ б/н от 28.08.2014 года</t>
  </si>
  <si>
    <t>№ 1 от 09.09.2014 года</t>
  </si>
  <si>
    <t>№ б/н от 01.10.2014 года</t>
  </si>
  <si>
    <t>№ б/н от 01.09.2014 года</t>
  </si>
  <si>
    <t>№ 01 от 01.09.2014 года</t>
  </si>
  <si>
    <t>№ 12 от 22.08.2014 года и № 13 от 26.08.2014 года</t>
  </si>
  <si>
    <t>№ 1 от 11.09.2014 гола</t>
  </si>
  <si>
    <t>№ 121 от 13.08.2014 года</t>
  </si>
  <si>
    <t xml:space="preserve">№ 112 от 06.08.2014 года </t>
  </si>
  <si>
    <t>Обустройство  игровой  площадок в дер. Мозолево-1</t>
  </si>
  <si>
    <t>Обустройство  игровой площадок в дер. Мозолево-1</t>
  </si>
  <si>
    <t>№ 140926/4 от 26.09.2014 года</t>
  </si>
  <si>
    <t xml:space="preserve">  № 140917/1 от 17.09.2014 года</t>
  </si>
  <si>
    <t>№ Ст-1/14 от 01.09.2014 года</t>
  </si>
</sst>
</file>

<file path=xl/styles.xml><?xml version="1.0" encoding="utf-8"?>
<styleSheet xmlns="http://schemas.openxmlformats.org/spreadsheetml/2006/main">
  <fonts count="15">
    <font>
      <sz val="10"/>
      <name val="Times New Roman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charset val="204"/>
    </font>
    <font>
      <sz val="14"/>
      <name val="Times New Roman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Times New Roman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49" fontId="1" fillId="0" borderId="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/>
    </xf>
    <xf numFmtId="49" fontId="1" fillId="0" borderId="2" xfId="1" applyNumberFormat="1" applyFont="1" applyBorder="1" applyAlignment="1">
      <alignment horizontal="center" vertical="top" wrapText="1"/>
    </xf>
    <xf numFmtId="0" fontId="6" fillId="0" borderId="0" xfId="0" applyFont="1"/>
    <xf numFmtId="4" fontId="3" fillId="0" borderId="2" xfId="1" applyNumberFormat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4" fontId="1" fillId="0" borderId="2" xfId="1" applyNumberFormat="1" applyFont="1" applyBorder="1" applyAlignment="1">
      <alignment horizontal="center" vertical="top" wrapText="1"/>
    </xf>
    <xf numFmtId="0" fontId="0" fillId="0" borderId="3" xfId="0" applyBorder="1"/>
    <xf numFmtId="0" fontId="0" fillId="0" borderId="4" xfId="0" applyBorder="1"/>
    <xf numFmtId="0" fontId="0" fillId="0" borderId="0" xfId="0" applyAlignment="1"/>
    <xf numFmtId="0" fontId="8" fillId="0" borderId="0" xfId="0" applyFont="1" applyAlignment="1">
      <alignment wrapText="1"/>
    </xf>
    <xf numFmtId="0" fontId="9" fillId="0" borderId="2" xfId="0" applyFont="1" applyBorder="1"/>
    <xf numFmtId="49" fontId="10" fillId="0" borderId="1" xfId="1" applyNumberFormat="1" applyFont="1" applyBorder="1" applyAlignment="1">
      <alignment horizontal="center" vertical="top" wrapText="1"/>
    </xf>
    <xf numFmtId="49" fontId="11" fillId="0" borderId="2" xfId="1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2" fontId="11" fillId="0" borderId="2" xfId="1" applyNumberFormat="1" applyFont="1" applyBorder="1" applyAlignment="1">
      <alignment horizontal="center" vertical="top" wrapText="1"/>
    </xf>
    <xf numFmtId="49" fontId="12" fillId="0" borderId="2" xfId="1" applyNumberFormat="1" applyFont="1" applyBorder="1" applyAlignment="1">
      <alignment horizontal="center" vertical="top" wrapText="1"/>
    </xf>
    <xf numFmtId="0" fontId="13" fillId="0" borderId="0" xfId="0" applyFont="1"/>
    <xf numFmtId="0" fontId="13" fillId="0" borderId="2" xfId="0" applyFont="1" applyBorder="1"/>
    <xf numFmtId="2" fontId="14" fillId="0" borderId="2" xfId="1" applyNumberFormat="1" applyFont="1" applyBorder="1" applyAlignment="1">
      <alignment horizontal="center" vertical="top" wrapText="1"/>
    </xf>
    <xf numFmtId="49" fontId="14" fillId="0" borderId="2" xfId="1" applyNumberFormat="1" applyFont="1" applyBorder="1" applyAlignment="1">
      <alignment horizontal="center" vertical="top" wrapText="1"/>
    </xf>
    <xf numFmtId="2" fontId="11" fillId="0" borderId="2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justify"/>
    </xf>
    <xf numFmtId="0" fontId="0" fillId="0" borderId="0" xfId="0" applyAlignment="1"/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right" vertical="top" wrapText="1"/>
    </xf>
    <xf numFmtId="49" fontId="1" fillId="0" borderId="7" xfId="1" applyNumberFormat="1" applyFont="1" applyBorder="1" applyAlignment="1">
      <alignment horizontal="center" vertical="top" wrapText="1"/>
    </xf>
    <xf numFmtId="0" fontId="0" fillId="0" borderId="3" xfId="0" applyBorder="1" applyAlignment="1"/>
    <xf numFmtId="0" fontId="0" fillId="0" borderId="4" xfId="0" applyBorder="1" applyAlignment="1"/>
    <xf numFmtId="49" fontId="1" fillId="0" borderId="9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2" fillId="0" borderId="2" xfId="1" applyNumberFormat="1" applyFont="1" applyBorder="1" applyAlignment="1">
      <alignment horizontal="center" vertical="top" wrapText="1"/>
    </xf>
    <xf numFmtId="49" fontId="10" fillId="0" borderId="1" xfId="1" applyNumberFormat="1" applyFont="1" applyBorder="1" applyAlignment="1">
      <alignment horizontal="center" vertical="top" wrapText="1"/>
    </xf>
    <xf numFmtId="49" fontId="10" fillId="0" borderId="9" xfId="1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11" fillId="0" borderId="1" xfId="1" applyNumberFormat="1" applyFont="1" applyBorder="1" applyAlignment="1">
      <alignment horizontal="center" vertical="top" wrapText="1"/>
    </xf>
    <xf numFmtId="2" fontId="11" fillId="0" borderId="9" xfId="1" applyNumberFormat="1" applyFont="1" applyBorder="1" applyAlignment="1">
      <alignment horizontal="center" vertical="top" wrapText="1"/>
    </xf>
    <xf numFmtId="49" fontId="11" fillId="0" borderId="1" xfId="1" applyNumberFormat="1" applyFont="1" applyBorder="1" applyAlignment="1">
      <alignment horizontal="center" vertical="top" wrapText="1"/>
    </xf>
    <xf numFmtId="49" fontId="11" fillId="0" borderId="9" xfId="1" applyNumberFormat="1" applyFont="1" applyBorder="1" applyAlignment="1">
      <alignment horizontal="center" vertical="top" wrapText="1"/>
    </xf>
    <xf numFmtId="49" fontId="12" fillId="0" borderId="1" xfId="1" applyNumberFormat="1" applyFont="1" applyBorder="1" applyAlignment="1">
      <alignment horizontal="center" vertical="top" wrapText="1"/>
    </xf>
    <xf numFmtId="49" fontId="12" fillId="0" borderId="9" xfId="1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wrapText="1"/>
    </xf>
    <xf numFmtId="49" fontId="11" fillId="0" borderId="10" xfId="1" applyNumberFormat="1" applyFont="1" applyBorder="1" applyAlignment="1">
      <alignment horizontal="center" vertical="top" wrapText="1"/>
    </xf>
    <xf numFmtId="49" fontId="11" fillId="0" borderId="11" xfId="1" applyNumberFormat="1" applyFont="1" applyBorder="1" applyAlignment="1">
      <alignment horizontal="center" vertical="top" wrapText="1"/>
    </xf>
    <xf numFmtId="49" fontId="11" fillId="0" borderId="5" xfId="1" applyNumberFormat="1" applyFont="1" applyBorder="1" applyAlignment="1">
      <alignment horizontal="center" vertical="top" wrapText="1"/>
    </xf>
    <xf numFmtId="49" fontId="11" fillId="0" borderId="6" xfId="1" applyNumberFormat="1" applyFont="1" applyBorder="1" applyAlignment="1">
      <alignment horizontal="center" vertical="top" wrapText="1"/>
    </xf>
    <xf numFmtId="49" fontId="10" fillId="0" borderId="7" xfId="1" applyNumberFormat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top" wrapText="1"/>
    </xf>
    <xf numFmtId="49" fontId="10" fillId="0" borderId="4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workbookViewId="0">
      <selection activeCell="L8" sqref="A5:L8"/>
    </sheetView>
  </sheetViews>
  <sheetFormatPr defaultRowHeight="12.75"/>
  <cols>
    <col min="1" max="1" width="0.33203125" customWidth="1"/>
    <col min="2" max="2" width="18.83203125" customWidth="1"/>
    <col min="3" max="3" width="20.1640625" customWidth="1"/>
    <col min="4" max="4" width="13.33203125" customWidth="1"/>
    <col min="5" max="5" width="19" customWidth="1"/>
    <col min="7" max="7" width="8" customWidth="1"/>
    <col min="8" max="8" width="12.1640625" customWidth="1"/>
    <col min="9" max="9" width="13.83203125" customWidth="1"/>
    <col min="10" max="10" width="10.6640625" customWidth="1"/>
    <col min="11" max="11" width="12.1640625" customWidth="1"/>
    <col min="12" max="12" width="17.6640625" customWidth="1"/>
    <col min="13" max="13" width="1" customWidth="1"/>
  </cols>
  <sheetData>
    <row r="1" spans="2:13" ht="18.75">
      <c r="F1" s="4" t="s">
        <v>6</v>
      </c>
    </row>
    <row r="2" spans="2:13" ht="54" customHeight="1">
      <c r="C2" s="23" t="s">
        <v>5</v>
      </c>
      <c r="D2" s="24"/>
      <c r="E2" s="24"/>
      <c r="F2" s="24"/>
      <c r="G2" s="24"/>
      <c r="H2" s="24"/>
      <c r="I2" s="24"/>
      <c r="J2" s="24"/>
    </row>
    <row r="5" spans="2:13" ht="27" customHeight="1">
      <c r="B5" s="25" t="s">
        <v>0</v>
      </c>
      <c r="C5" s="25" t="s">
        <v>4</v>
      </c>
      <c r="D5" s="25" t="s">
        <v>2</v>
      </c>
      <c r="E5" s="25" t="s">
        <v>1</v>
      </c>
      <c r="F5" s="27" t="s">
        <v>3</v>
      </c>
      <c r="G5" s="28"/>
      <c r="H5" s="32" t="s">
        <v>7</v>
      </c>
      <c r="I5" s="33"/>
      <c r="J5" s="33"/>
      <c r="K5" s="34"/>
      <c r="L5" s="1" t="s">
        <v>11</v>
      </c>
      <c r="M5" s="25"/>
    </row>
    <row r="6" spans="2:13" ht="66.75" customHeight="1">
      <c r="B6" s="26"/>
      <c r="C6" s="35"/>
      <c r="D6" s="26"/>
      <c r="E6" s="26"/>
      <c r="F6" s="29"/>
      <c r="G6" s="30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26"/>
    </row>
    <row r="7" spans="2:13">
      <c r="B7" s="3">
        <v>1</v>
      </c>
      <c r="C7" s="3">
        <v>5</v>
      </c>
      <c r="D7" s="3">
        <v>2</v>
      </c>
      <c r="E7" s="3">
        <v>3</v>
      </c>
      <c r="F7" s="36">
        <v>4</v>
      </c>
      <c r="G7" s="36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3">
      <c r="B8" s="6"/>
      <c r="C8" s="6"/>
      <c r="D8" s="5"/>
      <c r="E8" s="5"/>
      <c r="F8" s="31"/>
      <c r="G8" s="31"/>
      <c r="H8" s="5"/>
      <c r="I8" s="7"/>
      <c r="J8" s="8"/>
      <c r="K8" s="8"/>
      <c r="L8" s="9"/>
    </row>
  </sheetData>
  <mergeCells count="10">
    <mergeCell ref="M5:M6"/>
    <mergeCell ref="C5:C6"/>
    <mergeCell ref="F7:G7"/>
    <mergeCell ref="C2:J2"/>
    <mergeCell ref="B5:B6"/>
    <mergeCell ref="E5:E6"/>
    <mergeCell ref="D5:D6"/>
    <mergeCell ref="F5:G6"/>
    <mergeCell ref="F8:G8"/>
    <mergeCell ref="H5:K5"/>
  </mergeCells>
  <phoneticPr fontId="4" type="noConversion"/>
  <pageMargins left="0.3" right="0.17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2"/>
  <sheetViews>
    <sheetView tabSelected="1" workbookViewId="0">
      <selection activeCell="C4" sqref="C4:Q4"/>
    </sheetView>
  </sheetViews>
  <sheetFormatPr defaultRowHeight="12.75"/>
  <cols>
    <col min="1" max="1" width="0.33203125" customWidth="1"/>
    <col min="2" max="2" width="18.5" customWidth="1"/>
    <col min="3" max="3" width="17.1640625" customWidth="1"/>
    <col min="4" max="4" width="12.6640625" customWidth="1"/>
    <col min="5" max="5" width="13.33203125" customWidth="1"/>
    <col min="6" max="6" width="11.5" hidden="1" customWidth="1"/>
    <col min="7" max="7" width="14.33203125" customWidth="1"/>
    <col min="8" max="8" width="12.6640625" customWidth="1"/>
    <col min="9" max="9" width="14" customWidth="1"/>
    <col min="10" max="10" width="8.33203125" hidden="1" customWidth="1"/>
    <col min="11" max="11" width="3.33203125" hidden="1" customWidth="1"/>
    <col min="12" max="12" width="16.33203125" customWidth="1"/>
    <col min="13" max="13" width="9.5" customWidth="1"/>
    <col min="14" max="14" width="12.6640625" customWidth="1"/>
    <col min="15" max="16" width="15.5" customWidth="1"/>
    <col min="17" max="17" width="10.1640625" customWidth="1"/>
    <col min="18" max="18" width="8.5" customWidth="1"/>
  </cols>
  <sheetData>
    <row r="1" spans="2:18" ht="105.75" customHeight="1">
      <c r="B1" s="49" t="s">
        <v>33</v>
      </c>
      <c r="C1" s="49"/>
      <c r="D1" s="49"/>
      <c r="E1" s="49"/>
      <c r="F1" s="24"/>
      <c r="G1" s="24"/>
      <c r="M1" s="48" t="s">
        <v>24</v>
      </c>
      <c r="N1" s="24"/>
      <c r="O1" s="24"/>
      <c r="P1" s="24"/>
      <c r="Q1" s="24"/>
    </row>
    <row r="2" spans="2:18" ht="7.5" hidden="1" customHeight="1"/>
    <row r="3" spans="2:18" s="10" customFormat="1">
      <c r="D3" s="11"/>
      <c r="E3" s="11"/>
      <c r="F3" s="11"/>
      <c r="G3" s="11"/>
      <c r="H3" s="15" t="s">
        <v>6</v>
      </c>
      <c r="I3" s="11"/>
      <c r="J3" s="11"/>
      <c r="K3" s="11"/>
      <c r="L3" s="11"/>
    </row>
    <row r="4" spans="2:18" s="10" customFormat="1" ht="80.25" customHeight="1">
      <c r="C4" s="50" t="s">
        <v>34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8" ht="0.75" customHeight="1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spans="2:18" ht="45" customHeight="1">
      <c r="B7" s="38" t="s">
        <v>23</v>
      </c>
      <c r="C7" s="38" t="s">
        <v>4</v>
      </c>
      <c r="D7" s="38" t="s">
        <v>32</v>
      </c>
      <c r="E7" s="38" t="s">
        <v>14</v>
      </c>
      <c r="F7" s="38" t="s">
        <v>15</v>
      </c>
      <c r="G7" s="38" t="s">
        <v>20</v>
      </c>
      <c r="H7" s="38" t="s">
        <v>22</v>
      </c>
      <c r="I7" s="38" t="s">
        <v>21</v>
      </c>
      <c r="J7" s="51"/>
      <c r="K7" s="52"/>
      <c r="L7" s="55" t="s">
        <v>7</v>
      </c>
      <c r="M7" s="56"/>
      <c r="N7" s="56"/>
      <c r="O7" s="56"/>
      <c r="P7" s="56"/>
      <c r="Q7" s="57"/>
      <c r="R7" s="13" t="s">
        <v>19</v>
      </c>
    </row>
    <row r="8" spans="2:18" ht="105" customHeight="1">
      <c r="B8" s="39"/>
      <c r="C8" s="39"/>
      <c r="D8" s="39"/>
      <c r="E8" s="39"/>
      <c r="F8" s="39"/>
      <c r="G8" s="39"/>
      <c r="H8" s="39"/>
      <c r="I8" s="39"/>
      <c r="J8" s="53"/>
      <c r="K8" s="54"/>
      <c r="L8" s="13" t="s">
        <v>8</v>
      </c>
      <c r="M8" s="13" t="s">
        <v>9</v>
      </c>
      <c r="N8" s="13" t="s">
        <v>16</v>
      </c>
      <c r="O8" s="13" t="s">
        <v>10</v>
      </c>
      <c r="P8" s="13" t="s">
        <v>13</v>
      </c>
      <c r="Q8" s="13" t="s">
        <v>17</v>
      </c>
      <c r="R8" s="13" t="s">
        <v>18</v>
      </c>
    </row>
    <row r="9" spans="2:18" ht="63">
      <c r="B9" s="14" t="s">
        <v>36</v>
      </c>
      <c r="C9" s="14" t="s">
        <v>35</v>
      </c>
      <c r="D9" s="16">
        <v>187000</v>
      </c>
      <c r="E9" s="16">
        <v>184598</v>
      </c>
      <c r="F9" s="16"/>
      <c r="G9" s="16">
        <f>E9</f>
        <v>184598</v>
      </c>
      <c r="H9" s="16">
        <f>E9-G9</f>
        <v>0</v>
      </c>
      <c r="I9" s="17" t="s">
        <v>37</v>
      </c>
      <c r="J9" s="37"/>
      <c r="K9" s="37"/>
      <c r="L9" s="17" t="s">
        <v>38</v>
      </c>
      <c r="M9" s="17" t="s">
        <v>39</v>
      </c>
      <c r="N9" s="17" t="s">
        <v>37</v>
      </c>
      <c r="O9" s="16">
        <f>D9</f>
        <v>187000</v>
      </c>
      <c r="P9" s="16">
        <f>D9</f>
        <v>187000</v>
      </c>
      <c r="Q9" s="14" t="s">
        <v>82</v>
      </c>
      <c r="R9" s="14" t="s">
        <v>40</v>
      </c>
    </row>
    <row r="10" spans="2:18" ht="52.5">
      <c r="B10" s="14" t="s">
        <v>36</v>
      </c>
      <c r="C10" s="14" t="s">
        <v>35</v>
      </c>
      <c r="D10" s="16">
        <v>27020</v>
      </c>
      <c r="E10" s="16">
        <v>26345</v>
      </c>
      <c r="F10" s="16"/>
      <c r="G10" s="16">
        <f t="shared" ref="G10:G26" si="0">E10</f>
        <v>26345</v>
      </c>
      <c r="H10" s="16">
        <f t="shared" ref="H10:H26" si="1">E10-G10</f>
        <v>0</v>
      </c>
      <c r="I10" s="17" t="s">
        <v>41</v>
      </c>
      <c r="J10" s="17"/>
      <c r="K10" s="17"/>
      <c r="L10" s="17" t="s">
        <v>42</v>
      </c>
      <c r="M10" s="17" t="s">
        <v>51</v>
      </c>
      <c r="N10" s="17" t="s">
        <v>41</v>
      </c>
      <c r="O10" s="16">
        <f t="shared" ref="O10:O26" si="2">D10</f>
        <v>27020</v>
      </c>
      <c r="P10" s="16">
        <f t="shared" ref="P10:P26" si="3">D10</f>
        <v>27020</v>
      </c>
      <c r="Q10" s="14" t="s">
        <v>83</v>
      </c>
      <c r="R10" s="14" t="s">
        <v>40</v>
      </c>
    </row>
    <row r="11" spans="2:18" ht="42">
      <c r="B11" s="14" t="s">
        <v>36</v>
      </c>
      <c r="C11" s="14" t="s">
        <v>35</v>
      </c>
      <c r="D11" s="16">
        <v>40354</v>
      </c>
      <c r="E11" s="16">
        <v>39345</v>
      </c>
      <c r="F11" s="16"/>
      <c r="G11" s="16">
        <f t="shared" si="0"/>
        <v>39345</v>
      </c>
      <c r="H11" s="16">
        <f t="shared" si="1"/>
        <v>0</v>
      </c>
      <c r="I11" s="17" t="s">
        <v>43</v>
      </c>
      <c r="J11" s="17"/>
      <c r="K11" s="17"/>
      <c r="L11" s="17" t="s">
        <v>44</v>
      </c>
      <c r="M11" s="17" t="s">
        <v>45</v>
      </c>
      <c r="N11" s="17" t="s">
        <v>43</v>
      </c>
      <c r="O11" s="16">
        <f t="shared" si="2"/>
        <v>40354</v>
      </c>
      <c r="P11" s="16">
        <f t="shared" si="3"/>
        <v>40354</v>
      </c>
      <c r="Q11" s="14" t="s">
        <v>84</v>
      </c>
      <c r="R11" s="14" t="s">
        <v>40</v>
      </c>
    </row>
    <row r="12" spans="2:18" ht="42">
      <c r="B12" s="14" t="s">
        <v>36</v>
      </c>
      <c r="C12" s="14" t="s">
        <v>35</v>
      </c>
      <c r="D12" s="16">
        <v>63000</v>
      </c>
      <c r="E12" s="16">
        <v>61425</v>
      </c>
      <c r="F12" s="16"/>
      <c r="G12" s="16">
        <f t="shared" si="0"/>
        <v>61425</v>
      </c>
      <c r="H12" s="16">
        <f t="shared" si="1"/>
        <v>0</v>
      </c>
      <c r="I12" s="17" t="s">
        <v>46</v>
      </c>
      <c r="J12" s="17"/>
      <c r="K12" s="17"/>
      <c r="L12" s="17" t="s">
        <v>47</v>
      </c>
      <c r="M12" s="17" t="s">
        <v>50</v>
      </c>
      <c r="N12" s="17" t="s">
        <v>46</v>
      </c>
      <c r="O12" s="16">
        <f t="shared" si="2"/>
        <v>63000</v>
      </c>
      <c r="P12" s="16">
        <f t="shared" si="3"/>
        <v>63000</v>
      </c>
      <c r="Q12" s="14" t="s">
        <v>85</v>
      </c>
      <c r="R12" s="14" t="s">
        <v>40</v>
      </c>
    </row>
    <row r="13" spans="2:18" ht="31.5">
      <c r="B13" s="14" t="s">
        <v>36</v>
      </c>
      <c r="C13" s="14" t="s">
        <v>35</v>
      </c>
      <c r="D13" s="16">
        <v>6952</v>
      </c>
      <c r="E13" s="16">
        <v>6825</v>
      </c>
      <c r="F13" s="16"/>
      <c r="G13" s="16">
        <f t="shared" si="0"/>
        <v>6825</v>
      </c>
      <c r="H13" s="16">
        <f t="shared" si="1"/>
        <v>0</v>
      </c>
      <c r="I13" s="17" t="s">
        <v>48</v>
      </c>
      <c r="J13" s="17"/>
      <c r="K13" s="17"/>
      <c r="L13" s="17" t="s">
        <v>49</v>
      </c>
      <c r="M13" s="17" t="s">
        <v>52</v>
      </c>
      <c r="N13" s="17" t="s">
        <v>48</v>
      </c>
      <c r="O13" s="16">
        <f t="shared" si="2"/>
        <v>6952</v>
      </c>
      <c r="P13" s="16">
        <f t="shared" si="3"/>
        <v>6952</v>
      </c>
      <c r="Q13" s="14" t="s">
        <v>86</v>
      </c>
      <c r="R13" s="14" t="s">
        <v>40</v>
      </c>
    </row>
    <row r="14" spans="2:18" ht="63">
      <c r="B14" s="14" t="s">
        <v>36</v>
      </c>
      <c r="C14" s="14" t="s">
        <v>35</v>
      </c>
      <c r="D14" s="16">
        <v>390985</v>
      </c>
      <c r="E14" s="16">
        <v>379545</v>
      </c>
      <c r="F14" s="16"/>
      <c r="G14" s="16">
        <f t="shared" si="0"/>
        <v>379545</v>
      </c>
      <c r="H14" s="16">
        <f t="shared" si="1"/>
        <v>0</v>
      </c>
      <c r="I14" s="17" t="s">
        <v>53</v>
      </c>
      <c r="J14" s="17"/>
      <c r="K14" s="17"/>
      <c r="L14" s="17" t="s">
        <v>54</v>
      </c>
      <c r="M14" s="17" t="s">
        <v>55</v>
      </c>
      <c r="N14" s="17" t="s">
        <v>53</v>
      </c>
      <c r="O14" s="16">
        <f t="shared" si="2"/>
        <v>390985</v>
      </c>
      <c r="P14" s="16">
        <f t="shared" si="3"/>
        <v>390985</v>
      </c>
      <c r="Q14" s="14" t="s">
        <v>87</v>
      </c>
      <c r="R14" s="14" t="s">
        <v>40</v>
      </c>
    </row>
    <row r="15" spans="2:18" ht="67.5" customHeight="1">
      <c r="B15" s="14" t="s">
        <v>36</v>
      </c>
      <c r="C15" s="14" t="s">
        <v>35</v>
      </c>
      <c r="D15" s="16">
        <v>70076</v>
      </c>
      <c r="E15" s="16">
        <v>68324</v>
      </c>
      <c r="F15" s="16"/>
      <c r="G15" s="16">
        <f t="shared" si="0"/>
        <v>68324</v>
      </c>
      <c r="H15" s="16">
        <f t="shared" si="1"/>
        <v>0</v>
      </c>
      <c r="I15" s="17" t="s">
        <v>56</v>
      </c>
      <c r="J15" s="17"/>
      <c r="K15" s="17"/>
      <c r="L15" s="17" t="s">
        <v>57</v>
      </c>
      <c r="M15" s="17" t="s">
        <v>62</v>
      </c>
      <c r="N15" s="17" t="s">
        <v>56</v>
      </c>
      <c r="O15" s="16">
        <f t="shared" si="2"/>
        <v>70076</v>
      </c>
      <c r="P15" s="16">
        <f t="shared" si="3"/>
        <v>70076</v>
      </c>
      <c r="Q15" s="14" t="s">
        <v>88</v>
      </c>
      <c r="R15" s="14" t="s">
        <v>40</v>
      </c>
    </row>
    <row r="16" spans="2:18" ht="47.25" customHeight="1">
      <c r="B16" s="43" t="s">
        <v>36</v>
      </c>
      <c r="C16" s="43" t="s">
        <v>35</v>
      </c>
      <c r="D16" s="41">
        <v>150000</v>
      </c>
      <c r="E16" s="41">
        <v>146250</v>
      </c>
      <c r="F16" s="16"/>
      <c r="G16" s="41">
        <f t="shared" si="0"/>
        <v>146250</v>
      </c>
      <c r="H16" s="41">
        <f t="shared" si="1"/>
        <v>0</v>
      </c>
      <c r="I16" s="45" t="s">
        <v>58</v>
      </c>
      <c r="J16" s="17"/>
      <c r="K16" s="17"/>
      <c r="L16" s="45" t="s">
        <v>59</v>
      </c>
      <c r="M16" s="17" t="s">
        <v>96</v>
      </c>
      <c r="N16" s="17" t="s">
        <v>97</v>
      </c>
      <c r="O16" s="22">
        <v>81734</v>
      </c>
      <c r="P16" s="16">
        <v>81734</v>
      </c>
      <c r="Q16" s="14" t="s">
        <v>100</v>
      </c>
      <c r="R16" s="14" t="s">
        <v>40</v>
      </c>
    </row>
    <row r="17" spans="2:18" ht="44.25" customHeight="1">
      <c r="B17" s="44"/>
      <c r="C17" s="44"/>
      <c r="D17" s="42"/>
      <c r="E17" s="42"/>
      <c r="F17" s="16"/>
      <c r="G17" s="42"/>
      <c r="H17" s="42"/>
      <c r="I17" s="46"/>
      <c r="J17" s="17"/>
      <c r="K17" s="17"/>
      <c r="L17" s="46"/>
      <c r="M17" s="17" t="s">
        <v>95</v>
      </c>
      <c r="N17" s="17" t="s">
        <v>98</v>
      </c>
      <c r="O17" s="22">
        <v>68266</v>
      </c>
      <c r="P17" s="16">
        <v>68266</v>
      </c>
      <c r="Q17" s="14" t="s">
        <v>99</v>
      </c>
      <c r="R17" s="14" t="s">
        <v>40</v>
      </c>
    </row>
    <row r="18" spans="2:18" ht="63">
      <c r="B18" s="14" t="s">
        <v>36</v>
      </c>
      <c r="C18" s="14" t="s">
        <v>35</v>
      </c>
      <c r="D18" s="16">
        <v>30102</v>
      </c>
      <c r="E18" s="16">
        <v>29350</v>
      </c>
      <c r="F18" s="16"/>
      <c r="G18" s="16">
        <f t="shared" si="0"/>
        <v>29350</v>
      </c>
      <c r="H18" s="16">
        <f t="shared" si="1"/>
        <v>0</v>
      </c>
      <c r="I18" s="17" t="s">
        <v>60</v>
      </c>
      <c r="J18" s="17"/>
      <c r="K18" s="17"/>
      <c r="L18" s="17" t="s">
        <v>44</v>
      </c>
      <c r="M18" s="17" t="s">
        <v>61</v>
      </c>
      <c r="N18" s="17" t="s">
        <v>60</v>
      </c>
      <c r="O18" s="16">
        <f t="shared" si="2"/>
        <v>30102</v>
      </c>
      <c r="P18" s="16">
        <f>D18</f>
        <v>30102</v>
      </c>
      <c r="Q18" s="14" t="s">
        <v>89</v>
      </c>
      <c r="R18" s="14" t="s">
        <v>40</v>
      </c>
    </row>
    <row r="19" spans="2:18" ht="42">
      <c r="B19" s="14" t="s">
        <v>36</v>
      </c>
      <c r="C19" s="14" t="s">
        <v>35</v>
      </c>
      <c r="D19" s="16">
        <v>85518</v>
      </c>
      <c r="E19" s="16">
        <v>83380</v>
      </c>
      <c r="F19" s="16"/>
      <c r="G19" s="16">
        <f t="shared" si="0"/>
        <v>83380</v>
      </c>
      <c r="H19" s="16">
        <f t="shared" si="1"/>
        <v>0</v>
      </c>
      <c r="I19" s="17" t="s">
        <v>63</v>
      </c>
      <c r="J19" s="17"/>
      <c r="K19" s="17"/>
      <c r="L19" s="17" t="s">
        <v>57</v>
      </c>
      <c r="M19" s="17" t="s">
        <v>64</v>
      </c>
      <c r="N19" s="17" t="s">
        <v>63</v>
      </c>
      <c r="O19" s="16">
        <f t="shared" si="2"/>
        <v>85518</v>
      </c>
      <c r="P19" s="16">
        <f t="shared" si="3"/>
        <v>85518</v>
      </c>
      <c r="Q19" s="14" t="s">
        <v>90</v>
      </c>
      <c r="R19" s="14" t="s">
        <v>40</v>
      </c>
    </row>
    <row r="20" spans="2:18" ht="44.25" customHeight="1">
      <c r="B20" s="14" t="s">
        <v>36</v>
      </c>
      <c r="C20" s="14" t="s">
        <v>35</v>
      </c>
      <c r="D20" s="16">
        <v>92119</v>
      </c>
      <c r="E20" s="16">
        <v>79223</v>
      </c>
      <c r="F20" s="16"/>
      <c r="G20" s="16">
        <f t="shared" si="0"/>
        <v>79223</v>
      </c>
      <c r="H20" s="16">
        <f t="shared" si="1"/>
        <v>0</v>
      </c>
      <c r="I20" s="17" t="s">
        <v>65</v>
      </c>
      <c r="J20" s="17"/>
      <c r="K20" s="17"/>
      <c r="L20" s="17" t="s">
        <v>66</v>
      </c>
      <c r="M20" s="17" t="s">
        <v>101</v>
      </c>
      <c r="N20" s="17" t="s">
        <v>65</v>
      </c>
      <c r="O20" s="16">
        <f t="shared" si="2"/>
        <v>92119</v>
      </c>
      <c r="P20" s="16">
        <f t="shared" si="3"/>
        <v>92119</v>
      </c>
      <c r="Q20" s="14" t="s">
        <v>91</v>
      </c>
      <c r="R20" s="14" t="s">
        <v>40</v>
      </c>
    </row>
    <row r="21" spans="2:18" ht="52.5">
      <c r="B21" s="14" t="s">
        <v>36</v>
      </c>
      <c r="C21" s="14" t="s">
        <v>35</v>
      </c>
      <c r="D21" s="16">
        <v>35953</v>
      </c>
      <c r="E21" s="16">
        <v>35054</v>
      </c>
      <c r="F21" s="16"/>
      <c r="G21" s="16">
        <f t="shared" si="0"/>
        <v>35054</v>
      </c>
      <c r="H21" s="16">
        <f t="shared" si="1"/>
        <v>0</v>
      </c>
      <c r="I21" s="17" t="s">
        <v>67</v>
      </c>
      <c r="J21" s="17"/>
      <c r="K21" s="17"/>
      <c r="L21" s="17" t="s">
        <v>68</v>
      </c>
      <c r="M21" s="17" t="s">
        <v>69</v>
      </c>
      <c r="N21" s="17" t="s">
        <v>67</v>
      </c>
      <c r="O21" s="22">
        <f t="shared" si="2"/>
        <v>35953</v>
      </c>
      <c r="P21" s="16">
        <f t="shared" si="3"/>
        <v>35953</v>
      </c>
      <c r="Q21" s="14" t="s">
        <v>92</v>
      </c>
      <c r="R21" s="14" t="s">
        <v>40</v>
      </c>
    </row>
    <row r="22" spans="2:18" ht="65.25" customHeight="1">
      <c r="B22" s="14" t="s">
        <v>36</v>
      </c>
      <c r="C22" s="14" t="s">
        <v>35</v>
      </c>
      <c r="D22" s="16">
        <v>35030</v>
      </c>
      <c r="E22" s="16">
        <v>34154</v>
      </c>
      <c r="F22" s="16"/>
      <c r="G22" s="16">
        <f t="shared" si="0"/>
        <v>34154</v>
      </c>
      <c r="H22" s="16">
        <f t="shared" si="1"/>
        <v>0</v>
      </c>
      <c r="I22" s="17" t="s">
        <v>70</v>
      </c>
      <c r="J22" s="17"/>
      <c r="K22" s="17"/>
      <c r="L22" s="17" t="s">
        <v>44</v>
      </c>
      <c r="M22" s="17" t="s">
        <v>71</v>
      </c>
      <c r="N22" s="17" t="s">
        <v>70</v>
      </c>
      <c r="O22" s="16">
        <f t="shared" si="2"/>
        <v>35030</v>
      </c>
      <c r="P22" s="16">
        <f t="shared" si="3"/>
        <v>35030</v>
      </c>
      <c r="Q22" s="14" t="s">
        <v>89</v>
      </c>
      <c r="R22" s="14" t="s">
        <v>40</v>
      </c>
    </row>
    <row r="23" spans="2:18" ht="90" customHeight="1">
      <c r="B23" s="14" t="s">
        <v>36</v>
      </c>
      <c r="C23" s="14" t="s">
        <v>35</v>
      </c>
      <c r="D23" s="16">
        <v>60156</v>
      </c>
      <c r="E23" s="16">
        <v>58652</v>
      </c>
      <c r="F23" s="16"/>
      <c r="G23" s="16">
        <f t="shared" si="0"/>
        <v>58652</v>
      </c>
      <c r="H23" s="16">
        <f t="shared" si="1"/>
        <v>0</v>
      </c>
      <c r="I23" s="17" t="s">
        <v>72</v>
      </c>
      <c r="J23" s="17"/>
      <c r="K23" s="17"/>
      <c r="L23" s="17" t="s">
        <v>42</v>
      </c>
      <c r="M23" s="17" t="s">
        <v>73</v>
      </c>
      <c r="N23" s="17" t="s">
        <v>72</v>
      </c>
      <c r="O23" s="16">
        <f t="shared" si="2"/>
        <v>60156</v>
      </c>
      <c r="P23" s="16">
        <f t="shared" si="3"/>
        <v>60156</v>
      </c>
      <c r="Q23" s="14" t="s">
        <v>93</v>
      </c>
      <c r="R23" s="14" t="s">
        <v>40</v>
      </c>
    </row>
    <row r="24" spans="2:18" ht="73.5">
      <c r="B24" s="14" t="s">
        <v>36</v>
      </c>
      <c r="C24" s="14" t="s">
        <v>35</v>
      </c>
      <c r="D24" s="16">
        <v>35321</v>
      </c>
      <c r="E24" s="16">
        <v>34438</v>
      </c>
      <c r="F24" s="16"/>
      <c r="G24" s="16">
        <f t="shared" si="0"/>
        <v>34438</v>
      </c>
      <c r="H24" s="16">
        <f t="shared" si="1"/>
        <v>0</v>
      </c>
      <c r="I24" s="17" t="s">
        <v>74</v>
      </c>
      <c r="J24" s="17"/>
      <c r="K24" s="17"/>
      <c r="L24" s="17" t="s">
        <v>44</v>
      </c>
      <c r="M24" s="17" t="s">
        <v>75</v>
      </c>
      <c r="N24" s="17" t="s">
        <v>74</v>
      </c>
      <c r="O24" s="16">
        <f t="shared" si="2"/>
        <v>35321</v>
      </c>
      <c r="P24" s="16">
        <f t="shared" si="3"/>
        <v>35321</v>
      </c>
      <c r="Q24" s="14" t="s">
        <v>89</v>
      </c>
      <c r="R24" s="14" t="s">
        <v>40</v>
      </c>
    </row>
    <row r="25" spans="2:18" ht="50.25" customHeight="1">
      <c r="B25" s="14" t="s">
        <v>36</v>
      </c>
      <c r="C25" s="14" t="s">
        <v>35</v>
      </c>
      <c r="D25" s="16">
        <v>14453</v>
      </c>
      <c r="E25" s="16">
        <v>14092</v>
      </c>
      <c r="F25" s="16"/>
      <c r="G25" s="16">
        <f t="shared" si="0"/>
        <v>14092</v>
      </c>
      <c r="H25" s="16">
        <f t="shared" si="1"/>
        <v>0</v>
      </c>
      <c r="I25" s="17" t="s">
        <v>76</v>
      </c>
      <c r="J25" s="17"/>
      <c r="K25" s="17"/>
      <c r="L25" s="17" t="s">
        <v>44</v>
      </c>
      <c r="M25" s="17" t="s">
        <v>77</v>
      </c>
      <c r="N25" s="17" t="s">
        <v>76</v>
      </c>
      <c r="O25" s="16">
        <f t="shared" si="2"/>
        <v>14453</v>
      </c>
      <c r="P25" s="16">
        <f t="shared" si="3"/>
        <v>14453</v>
      </c>
      <c r="Q25" s="14" t="s">
        <v>94</v>
      </c>
      <c r="R25" s="14" t="s">
        <v>40</v>
      </c>
    </row>
    <row r="26" spans="2:18" s="18" customFormat="1" ht="15.75" customHeight="1">
      <c r="B26" s="12" t="s">
        <v>25</v>
      </c>
      <c r="C26" s="19"/>
      <c r="D26" s="20">
        <f>SUM(D9:D25)</f>
        <v>1324039</v>
      </c>
      <c r="E26" s="20">
        <f>SUM(E9:E25)</f>
        <v>1281000</v>
      </c>
      <c r="F26" s="20"/>
      <c r="G26" s="20">
        <f t="shared" si="0"/>
        <v>1281000</v>
      </c>
      <c r="H26" s="20">
        <f t="shared" si="1"/>
        <v>0</v>
      </c>
      <c r="I26" s="12"/>
      <c r="J26" s="12"/>
      <c r="K26" s="12"/>
      <c r="L26" s="12"/>
      <c r="M26" s="12"/>
      <c r="N26" s="12"/>
      <c r="O26" s="20">
        <f t="shared" si="2"/>
        <v>1324039</v>
      </c>
      <c r="P26" s="20">
        <f t="shared" si="3"/>
        <v>1324039</v>
      </c>
      <c r="Q26" s="19"/>
      <c r="R26" s="21" t="s">
        <v>40</v>
      </c>
    </row>
    <row r="27" spans="2:18" ht="98.25" customHeight="1">
      <c r="B27" s="48" t="s">
        <v>80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7" t="s">
        <v>81</v>
      </c>
      <c r="N27" s="47"/>
      <c r="O27" s="47"/>
      <c r="P27" s="47"/>
    </row>
    <row r="28" spans="2:18">
      <c r="M28" s="47" t="s">
        <v>26</v>
      </c>
      <c r="N28" s="47"/>
      <c r="O28" s="47" t="s">
        <v>27</v>
      </c>
      <c r="P28" s="47"/>
    </row>
    <row r="29" spans="2:18">
      <c r="M29" s="47" t="s">
        <v>28</v>
      </c>
      <c r="N29" s="47"/>
      <c r="O29" s="47"/>
      <c r="P29" s="47"/>
    </row>
    <row r="30" spans="2:18">
      <c r="B30" t="s">
        <v>29</v>
      </c>
      <c r="C30" s="40" t="s">
        <v>78</v>
      </c>
      <c r="D30" s="40"/>
      <c r="E30" t="s">
        <v>79</v>
      </c>
    </row>
    <row r="31" spans="2:18">
      <c r="B31" t="s">
        <v>30</v>
      </c>
    </row>
    <row r="32" spans="2:18">
      <c r="B32" t="s">
        <v>31</v>
      </c>
    </row>
  </sheetData>
  <mergeCells count="29">
    <mergeCell ref="M29:N29"/>
    <mergeCell ref="B1:G1"/>
    <mergeCell ref="C4:Q4"/>
    <mergeCell ref="M1:Q1"/>
    <mergeCell ref="E7:E8"/>
    <mergeCell ref="J7:K8"/>
    <mergeCell ref="B7:B8"/>
    <mergeCell ref="L7:Q7"/>
    <mergeCell ref="G7:G8"/>
    <mergeCell ref="B16:B17"/>
    <mergeCell ref="L16:L17"/>
    <mergeCell ref="I16:I17"/>
    <mergeCell ref="H16:H17"/>
    <mergeCell ref="G16:G17"/>
    <mergeCell ref="O29:P29"/>
    <mergeCell ref="B27:L27"/>
    <mergeCell ref="M27:P27"/>
    <mergeCell ref="M28:N28"/>
    <mergeCell ref="O28:P28"/>
    <mergeCell ref="J9:K9"/>
    <mergeCell ref="I7:I8"/>
    <mergeCell ref="C30:D30"/>
    <mergeCell ref="C7:C8"/>
    <mergeCell ref="D7:D8"/>
    <mergeCell ref="E16:E17"/>
    <mergeCell ref="D16:D17"/>
    <mergeCell ref="C16:C17"/>
    <mergeCell ref="H7:H8"/>
    <mergeCell ref="F7:F8"/>
  </mergeCells>
  <phoneticPr fontId="4" type="noConversion"/>
  <pageMargins left="0.15748031496062992" right="0.15748031496062992" top="0.39370078740157483" bottom="0.23622047244094491" header="0.31496062992125984" footer="0.1968503937007874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cp:lastPrinted>2014-12-15T09:10:10Z</cp:lastPrinted>
  <dcterms:created xsi:type="dcterms:W3CDTF">2012-12-14T12:28:53Z</dcterms:created>
  <dcterms:modified xsi:type="dcterms:W3CDTF">2014-12-24T09:02:12Z</dcterms:modified>
</cp:coreProperties>
</file>