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<sst xmlns="http://schemas.openxmlformats.org/spreadsheetml/2006/main" count="85" uniqueCount="52">
  <si>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</si>
  <si>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</si>
  <si>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</si>
  <si>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УТВЕРЖДЕНА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</si>
  <si>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</si>
  <si>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</si>
  <si>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</si>
  <si>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</si>
  <si>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</si>
  <si>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</si>
  <si>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</si>
  <si>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</si>
  <si>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</si>
  <si>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02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</si>
  <si>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</si>
  <si>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</si>
  <si>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</si>
  <si>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</si>
  <si>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</si>
  <si>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</si>
  <si>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</si>
  <si>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</si>
  <si>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</si>
  <si>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</si>
  <si>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</si>
  <si>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</si>
  <si>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</si>
  <si>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</si>
  <si>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</si>
  <si>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</si>
  <si>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</si>
  <si>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</si>
  <si>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на 2017 год</t>
  </si>
  <si>
    <t>(Приложение 9)</t>
  </si>
  <si>
    <t>по разделам, подразделам классификации расходов бюджетов</t>
  </si>
  <si>
    <t>Распределение бюджетных ассигнований</t>
  </si>
  <si>
    <t>Наименование</t>
  </si>
  <si>
    <t>Раздел</t>
  </si>
  <si>
    <t>Подраздел</t>
  </si>
  <si>
    <t>Всего</t>
  </si>
  <si>
    <t>Обслуживание государственного внутреннего и муниципального долга</t>
  </si>
  <si>
    <t>00</t>
  </si>
  <si>
    <t>2017 год Сумма     (тыс. руб.)</t>
  </si>
  <si>
    <t>№ 113 от 23 декабря 2016 года</t>
  </si>
  <si>
    <t>НАЦИОНАЛЬНАЯ ОБОРОНА</t>
  </si>
  <si>
    <t>Мобилизационная и вневойсковая подготовка</t>
  </si>
  <si>
    <t>в редакции решения совета депутатов</t>
  </si>
  <si>
    <t>Борского сельского поселения</t>
  </si>
  <si>
    <t>10</t>
  </si>
  <si>
    <t>Социальное обеспечение</t>
  </si>
  <si>
    <t>решением совета депутатов</t>
  </si>
  <si>
    <t>№ 151 от 11 сентября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</si>
</sst>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5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" fontId="1" fillId="32" borderId="0" xfId="0" applyNumberFormat="1" applyFont="1" applyFill="1" applyAlignment="1">
      <alignment horizontal="center"/>
    </xf>
    <xf numFmtId="4" fontId="47" fillId="32" borderId="10" xfId="0" applyNumberFormat="1" applyFont="1" applyFill="1" applyBorder="1" applyAlignment="1">
      <alignment horizontal="center" vertical="center" wrapText="1"/>
    </xf>
    <xf numFmtId="4" fontId="1" fillId="32" borderId="0" xfId="0" applyNumberFormat="1" applyFont="1" applyFill="1" applyAlignment="1">
      <alignment/>
    </xf>
    <xf numFmtId="4" fontId="48" fillId="0" borderId="11" xfId="0" applyNumberFormat="1" applyFont="1" applyBorder="1" applyAlignment="1">
      <alignment horizontal="right" vertical="center"/>
    </xf>
    <xf numFmtId="4" fontId="49" fillId="32" borderId="10" xfId="0" applyNumberFormat="1" applyFont="1" applyFill="1" applyBorder="1" applyAlignment="1">
      <alignment horizontal="right" vertical="center"/>
    </xf>
    <xf numFmtId="4" fontId="2" fillId="32" borderId="10" xfId="0" applyNumberFormat="1" applyFont="1" applyFill="1" applyBorder="1" applyAlignment="1">
      <alignment horizontal="right" vertical="center"/>
    </xf>
    <xf numFmtId="4" fontId="50" fillId="32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9.57421875" style="1" customWidth="1"/>
    <col min="2" max="3" width="9.8515625" style="1" customWidth="1"/>
    <col min="4" max="4" width="14.140625" style="13" customWidth="1"/>
    <col min="5" max="16384" width="9.140625" style="1" customWidth="1"/>
  </cols>
  <sheetData>
    <row r="1" spans="1:4" ht="18">
      <c r="A1" s="20" t="s">
        <v>3</v>
      </c>
      <c r="B1" s="21"/>
      <c r="C1" s="21"/>
      <c r="D1" s="21"/>
    </row>
    <row r="2" spans="1:4" ht="18">
      <c r="A2" s="20" t="s">
        <v>50</v>
      </c>
      <c r="B2" s="21"/>
      <c r="C2" s="21"/>
      <c r="D2" s="21"/>
    </row>
    <row r="3" spans="1:4" ht="18">
      <c r="A3" s="20" t="s">
        <v>0</v>
      </c>
      <c r="B3" s="21"/>
      <c r="C3" s="21"/>
      <c r="D3" s="21"/>
    </row>
    <row r="4" spans="1:4" ht="18">
      <c r="A4" s="20" t="s">
        <v>1</v>
      </c>
      <c r="B4" s="20"/>
      <c r="C4" s="20"/>
      <c r="D4" s="20"/>
    </row>
    <row r="5" spans="1:4" ht="18">
      <c r="A5" s="20" t="s">
        <v>2</v>
      </c>
      <c r="B5" s="20"/>
      <c r="C5" s="20"/>
      <c r="D5" s="20"/>
    </row>
    <row r="6" spans="1:4" ht="18">
      <c r="A6" s="20" t="s">
        <v>43</v>
      </c>
      <c r="B6" s="20"/>
      <c r="C6" s="20"/>
      <c r="D6" s="20"/>
    </row>
    <row r="7" spans="1:4" ht="18">
      <c r="A7" s="20" t="s">
        <v>33</v>
      </c>
      <c r="B7" s="20"/>
      <c r="C7" s="20"/>
      <c r="D7" s="20"/>
    </row>
    <row r="8" spans="1:4" ht="18">
      <c r="A8" s="20" t="s">
        <v>46</v>
      </c>
      <c r="B8" s="21"/>
      <c r="C8" s="21"/>
      <c r="D8" s="21"/>
    </row>
    <row r="9" spans="1:4" ht="18">
      <c r="A9" s="20" t="s">
        <v>47</v>
      </c>
      <c r="B9" s="21"/>
      <c r="C9" s="21"/>
      <c r="D9" s="21"/>
    </row>
    <row r="10" spans="1:4" ht="18">
      <c r="A10" s="20" t="s">
        <v>1</v>
      </c>
      <c r="B10" s="21"/>
      <c r="C10" s="21"/>
      <c r="D10" s="21"/>
    </row>
    <row r="11" spans="1:4" ht="18">
      <c r="A11" s="20" t="s">
        <v>2</v>
      </c>
      <c r="B11" s="21"/>
      <c r="C11" s="21"/>
      <c r="D11" s="21"/>
    </row>
    <row r="12" spans="1:4" ht="18">
      <c r="A12" s="20" t="s">
        <v>51</v>
      </c>
      <c r="B12" s="21"/>
      <c r="C12" s="21"/>
      <c r="D12" s="21"/>
    </row>
    <row r="13" spans="1:4" ht="18">
      <c r="A13" s="20"/>
      <c r="B13" s="21"/>
      <c r="C13" s="21"/>
      <c r="D13" s="21"/>
    </row>
    <row r="14" spans="1:4" ht="18">
      <c r="A14" s="18" t="s">
        <v>35</v>
      </c>
      <c r="B14" s="19"/>
      <c r="C14" s="19"/>
      <c r="D14" s="19"/>
    </row>
    <row r="15" spans="1:4" ht="18">
      <c r="A15" s="18" t="s">
        <v>34</v>
      </c>
      <c r="B15" s="19"/>
      <c r="C15" s="19"/>
      <c r="D15" s="19"/>
    </row>
    <row r="16" spans="1:4" ht="18" thickBot="1">
      <c r="A16" s="18" t="s">
        <v>32</v>
      </c>
      <c r="B16" s="19"/>
      <c r="C16" s="19"/>
      <c r="D16" s="19"/>
    </row>
    <row r="17" spans="1:4" ht="18" thickBot="1">
      <c r="A17" s="3"/>
      <c r="B17" s="3"/>
      <c r="C17" s="3"/>
      <c r="D17" s="11"/>
    </row>
    <row r="18" spans="1:4" ht="48.75" customHeight="1" thickBot="1">
      <c r="A18" s="4" t="s">
        <v>36</v>
      </c>
      <c r="B18" s="5" t="s">
        <v>37</v>
      </c>
      <c r="C18" s="5" t="s">
        <v>38</v>
      </c>
      <c r="D18" s="12" t="s">
        <v>42</v>
      </c>
    </row>
    <row r="19" spans="1:4" ht="18" thickBot="1">
      <c r="A19" s="7" t="s">
        <v>39</v>
      </c>
      <c r="B19" s="6"/>
      <c r="C19" s="6"/>
      <c r="D19" s="15">
        <f>D20+D25+D27+D29+D31+D35+D37+D40+D42</f>
        <v>38958.2</v>
      </c>
    </row>
    <row r="20" spans="1:5" ht="18" thickBot="1">
      <c r="A20" s="8" t="s">
        <v>4</v>
      </c>
      <c r="B20" s="9" t="s">
        <v>5</v>
      </c>
      <c r="C20" s="9">
        <v>0</v>
      </c>
      <c r="D20" s="17">
        <f>D21+D22+D23+D24</f>
        <v>7734.200000000001</v>
      </c>
      <c r="E20" s="14"/>
    </row>
    <row r="21" spans="1:4" ht="63" thickBot="1">
      <c r="A21" s="8" t="s">
        <v>6</v>
      </c>
      <c r="B21" s="9" t="s">
        <v>5</v>
      </c>
      <c r="C21" s="9" t="s">
        <v>7</v>
      </c>
      <c r="D21" s="16">
        <f>80.4+15</f>
        <v>95.4</v>
      </c>
    </row>
    <row r="22" spans="1:4" ht="63" thickBot="1">
      <c r="A22" s="8" t="s">
        <v>8</v>
      </c>
      <c r="B22" s="9" t="s">
        <v>5</v>
      </c>
      <c r="C22" s="9" t="s">
        <v>9</v>
      </c>
      <c r="D22" s="17">
        <f>5774.6+526.6-1.7+100+130.6+24.5</f>
        <v>6554.600000000001</v>
      </c>
    </row>
    <row r="23" spans="1:4" ht="18" thickBot="1">
      <c r="A23" s="8" t="s">
        <v>10</v>
      </c>
      <c r="B23" s="9" t="s">
        <v>5</v>
      </c>
      <c r="C23" s="9">
        <v>11</v>
      </c>
      <c r="D23" s="16">
        <v>40</v>
      </c>
    </row>
    <row r="24" spans="1:4" ht="18" thickBot="1">
      <c r="A24" s="8" t="s">
        <v>12</v>
      </c>
      <c r="B24" s="9" t="s">
        <v>5</v>
      </c>
      <c r="C24" s="9">
        <v>13</v>
      </c>
      <c r="D24" s="17">
        <f>826.8-526.6+180-0.2+45+2.5+3.4+513.3</f>
        <v>1044.1999999999998</v>
      </c>
    </row>
    <row r="25" spans="1:4" ht="18" thickBot="1">
      <c r="A25" s="10" t="s">
        <v>44</v>
      </c>
      <c r="B25" s="9" t="s">
        <v>13</v>
      </c>
      <c r="C25" s="9" t="s">
        <v>41</v>
      </c>
      <c r="D25" s="16">
        <f>D26</f>
        <v>233.7</v>
      </c>
    </row>
    <row r="26" spans="1:4" ht="18" thickBot="1">
      <c r="A26" s="10" t="s">
        <v>45</v>
      </c>
      <c r="B26" s="9" t="s">
        <v>13</v>
      </c>
      <c r="C26" s="9" t="s">
        <v>7</v>
      </c>
      <c r="D26" s="16">
        <v>233.7</v>
      </c>
    </row>
    <row r="27" spans="1:4" ht="31.5" thickBot="1">
      <c r="A27" s="8" t="s">
        <v>14</v>
      </c>
      <c r="B27" s="9" t="s">
        <v>7</v>
      </c>
      <c r="C27" s="9" t="s">
        <v>41</v>
      </c>
      <c r="D27" s="17">
        <f>D28</f>
        <v>1034.8</v>
      </c>
    </row>
    <row r="28" spans="1:4" ht="47.25" thickBot="1">
      <c r="A28" s="8" t="s">
        <v>15</v>
      </c>
      <c r="B28" s="9" t="s">
        <v>7</v>
      </c>
      <c r="C28" s="9" t="s">
        <v>16</v>
      </c>
      <c r="D28" s="17">
        <f>205+14.8+25+790</f>
        <v>1034.8</v>
      </c>
    </row>
    <row r="29" spans="1:4" ht="18" thickBot="1">
      <c r="A29" s="8" t="s">
        <v>17</v>
      </c>
      <c r="B29" s="9" t="s">
        <v>9</v>
      </c>
      <c r="C29" s="9" t="s">
        <v>41</v>
      </c>
      <c r="D29" s="16">
        <f>D30</f>
        <v>3498.7000000000003</v>
      </c>
    </row>
    <row r="30" spans="1:4" ht="18" thickBot="1">
      <c r="A30" s="8" t="s">
        <v>19</v>
      </c>
      <c r="B30" s="9" t="s">
        <v>9</v>
      </c>
      <c r="C30" s="9" t="s">
        <v>16</v>
      </c>
      <c r="D30" s="16">
        <f>1624.6+206+1376.2+24.1+267.8</f>
        <v>3498.7000000000003</v>
      </c>
    </row>
    <row r="31" spans="1:4" ht="18" thickBot="1">
      <c r="A31" s="8" t="s">
        <v>20</v>
      </c>
      <c r="B31" s="9" t="s">
        <v>18</v>
      </c>
      <c r="C31" s="9" t="s">
        <v>41</v>
      </c>
      <c r="D31" s="17">
        <f>D32+D33+D34</f>
        <v>9572.5</v>
      </c>
    </row>
    <row r="32" spans="1:4" ht="18" thickBot="1">
      <c r="A32" s="8" t="s">
        <v>21</v>
      </c>
      <c r="B32" s="9" t="s">
        <v>18</v>
      </c>
      <c r="C32" s="9" t="s">
        <v>5</v>
      </c>
      <c r="D32" s="17">
        <f>715-127.4-24.1-2+164.8+100+233.1</f>
        <v>1059.3999999999999</v>
      </c>
    </row>
    <row r="33" spans="1:4" ht="18" thickBot="1">
      <c r="A33" s="8" t="s">
        <v>22</v>
      </c>
      <c r="B33" s="9" t="s">
        <v>18</v>
      </c>
      <c r="C33" s="9" t="s">
        <v>13</v>
      </c>
      <c r="D33" s="17">
        <f>1674+127.4-240+2289-15-100-299-295+191</f>
        <v>3332.4</v>
      </c>
    </row>
    <row r="34" spans="1:4" ht="18" thickBot="1">
      <c r="A34" s="8" t="s">
        <v>23</v>
      </c>
      <c r="B34" s="9" t="s">
        <v>18</v>
      </c>
      <c r="C34" s="9" t="s">
        <v>7</v>
      </c>
      <c r="D34" s="17">
        <f>1619.2+359.3+498.8+1087+15+8.1+1.7+0.2+113.7+277.7+1200</f>
        <v>5180.699999999999</v>
      </c>
    </row>
    <row r="35" spans="1:4" ht="18" thickBot="1">
      <c r="A35" s="8" t="s">
        <v>24</v>
      </c>
      <c r="B35" s="9" t="s">
        <v>25</v>
      </c>
      <c r="C35" s="9" t="s">
        <v>41</v>
      </c>
      <c r="D35" s="16">
        <f>D36</f>
        <v>16486.3</v>
      </c>
    </row>
    <row r="36" spans="1:4" ht="18" thickBot="1">
      <c r="A36" s="8" t="s">
        <v>26</v>
      </c>
      <c r="B36" s="9" t="s">
        <v>25</v>
      </c>
      <c r="C36" s="9" t="s">
        <v>5</v>
      </c>
      <c r="D36" s="16">
        <f>10769.4-434.5+225-434.5+6360.9</f>
        <v>16486.3</v>
      </c>
    </row>
    <row r="37" spans="1:4" ht="18" thickBot="1">
      <c r="A37" s="8" t="s">
        <v>27</v>
      </c>
      <c r="B37" s="9">
        <v>10</v>
      </c>
      <c r="C37" s="9" t="s">
        <v>41</v>
      </c>
      <c r="D37" s="16">
        <f>D38+D39</f>
        <v>338</v>
      </c>
    </row>
    <row r="38" spans="1:4" ht="18" thickBot="1">
      <c r="A38" s="8" t="s">
        <v>28</v>
      </c>
      <c r="B38" s="9">
        <v>10</v>
      </c>
      <c r="C38" s="9" t="s">
        <v>5</v>
      </c>
      <c r="D38" s="16">
        <v>302</v>
      </c>
    </row>
    <row r="39" spans="1:4" ht="18" thickBot="1">
      <c r="A39" s="8" t="s">
        <v>49</v>
      </c>
      <c r="B39" s="9" t="s">
        <v>48</v>
      </c>
      <c r="C39" s="9" t="s">
        <v>7</v>
      </c>
      <c r="D39" s="16">
        <f>2+34</f>
        <v>36</v>
      </c>
    </row>
    <row r="40" spans="1:4" ht="18" thickBot="1">
      <c r="A40" s="10" t="s">
        <v>29</v>
      </c>
      <c r="B40" s="9" t="s">
        <v>11</v>
      </c>
      <c r="C40" s="9" t="s">
        <v>41</v>
      </c>
      <c r="D40" s="16">
        <f>D41</f>
        <v>40</v>
      </c>
    </row>
    <row r="41" spans="1:4" ht="18" thickBot="1">
      <c r="A41" s="10" t="s">
        <v>30</v>
      </c>
      <c r="B41" s="9" t="s">
        <v>11</v>
      </c>
      <c r="C41" s="9" t="s">
        <v>5</v>
      </c>
      <c r="D41" s="16">
        <v>40</v>
      </c>
    </row>
    <row r="42" spans="1:4" ht="31.5" thickBot="1">
      <c r="A42" s="8" t="s">
        <v>31</v>
      </c>
      <c r="B42" s="9">
        <v>13</v>
      </c>
      <c r="C42" s="9" t="s">
        <v>41</v>
      </c>
      <c r="D42" s="16">
        <f>D43</f>
        <v>20</v>
      </c>
    </row>
    <row r="43" spans="1:4" ht="31.5" thickBot="1">
      <c r="A43" s="8" t="s">
        <v>40</v>
      </c>
      <c r="B43" s="9">
        <v>13</v>
      </c>
      <c r="C43" s="9" t="s">
        <v>5</v>
      </c>
      <c r="D43" s="16">
        <v>20</v>
      </c>
    </row>
    <row r="44" ht="18">
      <c r="A44" s="2"/>
    </row>
    <row r="45" ht="18">
      <c r="A45" s="2"/>
    </row>
    <row r="46" ht="18">
      <c r="A46" s="2"/>
    </row>
    <row r="47" ht="18">
      <c r="A47" s="2"/>
    </row>
    <row r="48" ht="18">
      <c r="A48" s="2"/>
    </row>
    <row r="49" ht="18">
      <c r="A49" s="2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  <row r="65" ht="18">
      <c r="A65" s="2"/>
    </row>
  </sheetData>
  <sheetProtection/>
  <mergeCells count="16">
    <mergeCell ref="A13:D13"/>
    <mergeCell ref="A8:D8"/>
    <mergeCell ref="A9:D9"/>
    <mergeCell ref="A10:D10"/>
    <mergeCell ref="A11:D11"/>
    <mergeCell ref="A12:D12"/>
    <mergeCell ref="A16:D16"/>
    <mergeCell ref="A15:D15"/>
    <mergeCell ref="A2:D2"/>
    <mergeCell ref="A1:D1"/>
    <mergeCell ref="A3:D3"/>
    <mergeCell ref="A7:D7"/>
    <mergeCell ref="A6:D6"/>
    <mergeCell ref="A5:D5"/>
    <mergeCell ref="A4:D4"/>
    <mergeCell ref="A14:D14"/>
  </mergeCells>
  <printOptions horizontalCentered="1"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2017-08-02T06:50:28Z</cp:lastPrinted>
  <dcterms:created xsi:type="dcterms:W3CDTF">1996-10-08T23:32:33Z</dcterms:created>
  <dcterms:modified xsi:type="dcterms:W3CDTF">2017-09-14T09:39:00Z</dcterms:modified>
  <cp:category/>
  <cp:version/>
  <cp:contentType/>
  <cp:contentStatus/>
</cp:coreProperties>
</file>